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8475" windowHeight="6660" activeTab="2"/>
  </bookViews>
  <sheets>
    <sheet name="Janeiro" sheetId="1" r:id="rId1"/>
    <sheet name="Fevereiro" sheetId="2" r:id="rId2"/>
    <sheet name="Março" sheetId="3" r:id="rId3"/>
  </sheets>
  <definedNames/>
  <calcPr fullCalcOnLoad="1"/>
</workbook>
</file>

<file path=xl/sharedStrings.xml><?xml version="1.0" encoding="utf-8"?>
<sst xmlns="http://schemas.openxmlformats.org/spreadsheetml/2006/main" count="147" uniqueCount="67">
  <si>
    <t xml:space="preserve">FOLHA DE PAGAMENTO </t>
  </si>
  <si>
    <t>EMPRESA</t>
  </si>
  <si>
    <t>Câmara Municipal de Vereadores</t>
  </si>
  <si>
    <t>Sentinela do Sul - RS</t>
  </si>
  <si>
    <t>Periodo</t>
  </si>
  <si>
    <t xml:space="preserve">01 de Janeiro  a 31 de janeiro </t>
  </si>
  <si>
    <t>Depto.</t>
  </si>
  <si>
    <t>Pessoal</t>
  </si>
  <si>
    <t>Seção</t>
  </si>
  <si>
    <t xml:space="preserve"> -</t>
  </si>
  <si>
    <t xml:space="preserve"> n° 001</t>
  </si>
  <si>
    <t>n°</t>
  </si>
  <si>
    <t>Funcionários</t>
  </si>
  <si>
    <t>José Alvaci da Silva e Souza</t>
  </si>
  <si>
    <t>Sandra Iara dos Santos Olsen</t>
  </si>
  <si>
    <t xml:space="preserve">Deise Duarte Ehlert </t>
  </si>
  <si>
    <t>Nilson Oli Barbosa</t>
  </si>
  <si>
    <t>Arildo Rodrigues Hein</t>
  </si>
  <si>
    <t>Airton Pedro Stein</t>
  </si>
  <si>
    <t>Dhi Anselmo Cunha Curtinaz</t>
  </si>
  <si>
    <t>Julio Cesar Carvalho</t>
  </si>
  <si>
    <t>Carlos Alberto Lopes</t>
  </si>
  <si>
    <t>João Batista Sasso Bortolotti</t>
  </si>
  <si>
    <t xml:space="preserve">José Claudio Souza de Souza </t>
  </si>
  <si>
    <t xml:space="preserve">Pagamentos </t>
  </si>
  <si>
    <t>Salario</t>
  </si>
  <si>
    <t>Verba Rep.</t>
  </si>
  <si>
    <t xml:space="preserve">Total </t>
  </si>
  <si>
    <t xml:space="preserve">Deduções </t>
  </si>
  <si>
    <t>INSS</t>
  </si>
  <si>
    <t>Emp. Consig.</t>
  </si>
  <si>
    <t>Cont. Part.</t>
  </si>
  <si>
    <t>Paulo Roberto de S. e Coutinho</t>
  </si>
  <si>
    <t>Deduções</t>
  </si>
  <si>
    <t>Receber</t>
  </si>
  <si>
    <t>Saldo a</t>
  </si>
  <si>
    <t>Rubrica do</t>
  </si>
  <si>
    <t xml:space="preserve">Funcionário </t>
  </si>
  <si>
    <t>CAMARA MUNICIPAL DE VEREADORES DE SENTINELA DO SUL</t>
  </si>
  <si>
    <t>Rua Luiz Ferreira da Cunha, n°220, Centro</t>
  </si>
  <si>
    <t>Fone/Fax: (51)679-1273</t>
  </si>
  <si>
    <t>E-mail: camaras@conectsul.com.br</t>
  </si>
  <si>
    <t>I.R.</t>
  </si>
  <si>
    <t>Paulo Ricardo de Souza Duarte</t>
  </si>
  <si>
    <t xml:space="preserve">Elizabete Moura da Silva </t>
  </si>
  <si>
    <t>S. Familia</t>
  </si>
  <si>
    <t>Hora Ext.</t>
  </si>
  <si>
    <t xml:space="preserve"> n° 002</t>
  </si>
  <si>
    <t>01 de Fevereiro  a 28 de Fevereiro</t>
  </si>
  <si>
    <t>Insalub.</t>
  </si>
  <si>
    <t>Rua Luiz Ferreira da Cunha, n° 220, Centro</t>
  </si>
  <si>
    <t>Telefone</t>
  </si>
  <si>
    <t>Anuênio</t>
  </si>
  <si>
    <t>SALDO</t>
  </si>
  <si>
    <t>Fone/Fax: (51)3679-1273</t>
  </si>
  <si>
    <t>Cont. sindical.</t>
  </si>
  <si>
    <t>Nilson Oli Moreira Barbosa</t>
  </si>
  <si>
    <t>Paulo Fernando Silveira</t>
  </si>
  <si>
    <t>Jose Vorni Teixeira</t>
  </si>
  <si>
    <t>pensão alime</t>
  </si>
  <si>
    <t>Eva Alves Meirelles</t>
  </si>
  <si>
    <t>Jones Martins de Carvalho</t>
  </si>
  <si>
    <t>Dilvane Correia de Lima</t>
  </si>
  <si>
    <t>Derli da Silva Oliveira</t>
  </si>
  <si>
    <t>TOTAL</t>
  </si>
  <si>
    <t>01 de janeiro a 30 de janeiro de 2013</t>
  </si>
  <si>
    <t>n° 01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</si>
</sst>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&quot;R$ &quot;#,##0.00"/>
  </numFmts>
  <fonts count="43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8"/>
      <name val="Algerian"/>
      <family val="5"/>
    </font>
    <font>
      <sz val="10"/>
      <name val="Algerian"/>
      <family val="5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3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3" fontId="3" fillId="0" borderId="0" xfId="51" applyFont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2" fontId="3" fillId="0" borderId="10" xfId="51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3" fontId="6" fillId="0" borderId="10" xfId="51" applyFont="1" applyBorder="1" applyAlignment="1">
      <alignment/>
    </xf>
    <xf numFmtId="2" fontId="6" fillId="0" borderId="10" xfId="51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6">
      <selection activeCell="A1" sqref="A1:N32"/>
    </sheetView>
  </sheetViews>
  <sheetFormatPr defaultColWidth="9.140625" defaultRowHeight="12.75"/>
  <cols>
    <col min="1" max="1" width="3.8515625" style="0" customWidth="1"/>
    <col min="2" max="2" width="27.28125" style="0" customWidth="1"/>
    <col min="3" max="3" width="7.8515625" style="0" customWidth="1"/>
    <col min="4" max="4" width="8.7109375" style="0" customWidth="1"/>
    <col min="5" max="5" width="7.00390625" style="0" customWidth="1"/>
    <col min="6" max="6" width="8.421875" style="0" customWidth="1"/>
    <col min="7" max="7" width="10.28125" style="0" customWidth="1"/>
    <col min="8" max="8" width="5.7109375" style="0" customWidth="1"/>
    <col min="9" max="9" width="9.28125" style="0" customWidth="1"/>
    <col min="10" max="10" width="8.28125" style="0" customWidth="1"/>
    <col min="13" max="13" width="8.140625" style="0" customWidth="1"/>
    <col min="14" max="14" width="10.8515625" style="0" customWidth="1"/>
  </cols>
  <sheetData>
    <row r="1" spans="1:14" ht="25.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4.2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4" ht="22.5">
      <c r="A7" s="34" t="s">
        <v>0</v>
      </c>
      <c r="B7" s="34"/>
      <c r="C7" s="34"/>
      <c r="D7" s="34"/>
      <c r="E7" s="34"/>
      <c r="F7" s="31" t="s">
        <v>1</v>
      </c>
      <c r="G7" s="31"/>
      <c r="H7" s="31"/>
      <c r="I7" s="31"/>
      <c r="J7" s="31" t="s">
        <v>4</v>
      </c>
      <c r="K7" s="31"/>
      <c r="L7" s="31"/>
      <c r="M7" s="31"/>
      <c r="N7" s="31" t="s">
        <v>10</v>
      </c>
    </row>
    <row r="8" spans="1:14" ht="12.75">
      <c r="A8" s="30"/>
      <c r="B8" s="30"/>
      <c r="C8" s="30"/>
      <c r="D8" s="30"/>
      <c r="E8" s="30"/>
      <c r="F8" s="29" t="s">
        <v>2</v>
      </c>
      <c r="G8" s="29"/>
      <c r="H8" s="29"/>
      <c r="I8" s="29"/>
      <c r="J8" s="29" t="s">
        <v>5</v>
      </c>
      <c r="K8" s="29"/>
      <c r="L8" s="29"/>
      <c r="M8" s="29"/>
      <c r="N8" s="31"/>
    </row>
    <row r="9" spans="1:14" ht="12.75">
      <c r="A9" s="30"/>
      <c r="B9" s="30"/>
      <c r="C9" s="30"/>
      <c r="D9" s="30"/>
      <c r="E9" s="30"/>
      <c r="F9" s="29" t="s">
        <v>3</v>
      </c>
      <c r="G9" s="29"/>
      <c r="H9" s="29"/>
      <c r="I9" s="29"/>
      <c r="J9" s="29" t="s">
        <v>6</v>
      </c>
      <c r="K9" s="29"/>
      <c r="L9" s="2"/>
      <c r="M9" s="2" t="s">
        <v>8</v>
      </c>
      <c r="N9" s="1"/>
    </row>
    <row r="10" spans="1:14" ht="12.75">
      <c r="A10" s="30"/>
      <c r="B10" s="30"/>
      <c r="C10" s="30"/>
      <c r="D10" s="30"/>
      <c r="E10" s="30"/>
      <c r="F10" s="3"/>
      <c r="G10" s="4"/>
      <c r="H10" s="4"/>
      <c r="I10" s="5"/>
      <c r="J10" s="29" t="s">
        <v>7</v>
      </c>
      <c r="K10" s="29"/>
      <c r="L10" s="2"/>
      <c r="M10" s="2" t="s">
        <v>9</v>
      </c>
      <c r="N10" s="1"/>
    </row>
    <row r="11" spans="1:14" ht="12.75">
      <c r="A11" s="29" t="s">
        <v>11</v>
      </c>
      <c r="B11" s="29" t="s">
        <v>12</v>
      </c>
      <c r="C11" s="29" t="s">
        <v>24</v>
      </c>
      <c r="D11" s="29"/>
      <c r="E11" s="29"/>
      <c r="F11" s="29" t="s">
        <v>28</v>
      </c>
      <c r="G11" s="29"/>
      <c r="H11" s="29"/>
      <c r="I11" s="29"/>
      <c r="J11" s="29"/>
      <c r="K11" s="2" t="s">
        <v>25</v>
      </c>
      <c r="L11" s="2"/>
      <c r="M11" s="2" t="s">
        <v>35</v>
      </c>
      <c r="N11" s="2" t="s">
        <v>36</v>
      </c>
    </row>
    <row r="12" spans="1:14" ht="12.75">
      <c r="A12" s="29"/>
      <c r="B12" s="29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>
        <v>69.92</v>
      </c>
      <c r="M25" s="10">
        <f>(J25)+K25+L25</f>
        <v>441.75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>
        <v>77.32</v>
      </c>
      <c r="M26" s="10">
        <f>(J26)+K26+L26</f>
        <v>372.96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2.75">
      <c r="A36" s="9"/>
      <c r="B36" s="9"/>
      <c r="C36" s="9"/>
      <c r="D36" s="9"/>
      <c r="E36" s="9"/>
      <c r="F36" s="9"/>
      <c r="G36" s="9"/>
      <c r="H36" s="9"/>
      <c r="I36" s="11"/>
      <c r="J36" s="9"/>
      <c r="K36" s="9"/>
      <c r="L36" s="9"/>
    </row>
    <row r="37" spans="1:12" ht="12.75">
      <c r="A37" s="9"/>
      <c r="B37" s="9"/>
      <c r="C37" s="9"/>
      <c r="D37" s="9"/>
      <c r="E37" s="9"/>
      <c r="F37" s="9"/>
      <c r="G37" s="9"/>
      <c r="H37" s="9"/>
      <c r="I37" s="12"/>
      <c r="J37" s="9"/>
      <c r="K37" s="9"/>
      <c r="L37" s="9"/>
    </row>
    <row r="38" spans="1:12" ht="12.75">
      <c r="A38" s="9"/>
      <c r="B38" s="9"/>
      <c r="C38" s="9"/>
      <c r="D38" s="9"/>
      <c r="E38" s="9"/>
      <c r="F38" s="9"/>
      <c r="G38" s="9"/>
      <c r="H38" s="9"/>
      <c r="I38" s="12"/>
      <c r="J38" s="9"/>
      <c r="K38" s="9"/>
      <c r="L38" s="9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3"/>
    </row>
  </sheetData>
  <sheetProtection/>
  <mergeCells count="19">
    <mergeCell ref="N7:N8"/>
    <mergeCell ref="A1:N1"/>
    <mergeCell ref="A2:N2"/>
    <mergeCell ref="A3:N3"/>
    <mergeCell ref="A4:N4"/>
    <mergeCell ref="A5:N5"/>
    <mergeCell ref="F7:I7"/>
    <mergeCell ref="F8:I8"/>
    <mergeCell ref="A7:E7"/>
    <mergeCell ref="J7:M7"/>
    <mergeCell ref="J10:K10"/>
    <mergeCell ref="C11:E11"/>
    <mergeCell ref="B11:B12"/>
    <mergeCell ref="A11:A12"/>
    <mergeCell ref="F11:J11"/>
    <mergeCell ref="A8:E10"/>
    <mergeCell ref="F9:I9"/>
    <mergeCell ref="J8:M8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0">
      <selection activeCell="B28" sqref="B28"/>
    </sheetView>
  </sheetViews>
  <sheetFormatPr defaultColWidth="9.140625" defaultRowHeight="12.75"/>
  <cols>
    <col min="2" max="2" width="25.00390625" style="0" customWidth="1"/>
    <col min="6" max="6" width="8.57421875" style="0" customWidth="1"/>
    <col min="7" max="7" width="10.421875" style="0" customWidth="1"/>
    <col min="12" max="12" width="8.140625" style="0" customWidth="1"/>
  </cols>
  <sheetData>
    <row r="1" spans="1:14" ht="25.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4.2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4.2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4.25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2.75" customHeight="1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4" ht="22.5">
      <c r="A7" s="34" t="s">
        <v>0</v>
      </c>
      <c r="B7" s="34"/>
      <c r="C7" s="34"/>
      <c r="D7" s="34"/>
      <c r="E7" s="34"/>
      <c r="F7" s="31" t="s">
        <v>1</v>
      </c>
      <c r="G7" s="31"/>
      <c r="H7" s="31"/>
      <c r="I7" s="31"/>
      <c r="J7" s="31" t="s">
        <v>4</v>
      </c>
      <c r="K7" s="31"/>
      <c r="L7" s="31"/>
      <c r="M7" s="31"/>
      <c r="N7" s="31" t="s">
        <v>47</v>
      </c>
    </row>
    <row r="8" spans="1:14" ht="12.75">
      <c r="A8" s="30"/>
      <c r="B8" s="30"/>
      <c r="C8" s="30"/>
      <c r="D8" s="30"/>
      <c r="E8" s="30"/>
      <c r="F8" s="29" t="s">
        <v>2</v>
      </c>
      <c r="G8" s="29"/>
      <c r="H8" s="29"/>
      <c r="I8" s="29"/>
      <c r="J8" s="29" t="s">
        <v>48</v>
      </c>
      <c r="K8" s="29"/>
      <c r="L8" s="29"/>
      <c r="M8" s="29"/>
      <c r="N8" s="31"/>
    </row>
    <row r="9" spans="1:14" ht="12.75">
      <c r="A9" s="30"/>
      <c r="B9" s="30"/>
      <c r="C9" s="30"/>
      <c r="D9" s="30"/>
      <c r="E9" s="30"/>
      <c r="F9" s="29" t="s">
        <v>3</v>
      </c>
      <c r="G9" s="29"/>
      <c r="H9" s="29"/>
      <c r="I9" s="29"/>
      <c r="J9" s="29" t="s">
        <v>6</v>
      </c>
      <c r="K9" s="29"/>
      <c r="L9" s="2"/>
      <c r="M9" s="2" t="s">
        <v>8</v>
      </c>
      <c r="N9" s="1"/>
    </row>
    <row r="10" spans="1:14" ht="12.75">
      <c r="A10" s="30"/>
      <c r="B10" s="30"/>
      <c r="C10" s="30"/>
      <c r="D10" s="30"/>
      <c r="E10" s="30"/>
      <c r="F10" s="3"/>
      <c r="G10" s="4"/>
      <c r="H10" s="4"/>
      <c r="I10" s="5"/>
      <c r="J10" s="29" t="s">
        <v>7</v>
      </c>
      <c r="K10" s="29"/>
      <c r="L10" s="2"/>
      <c r="M10" s="2" t="s">
        <v>9</v>
      </c>
      <c r="N10" s="1"/>
    </row>
    <row r="11" spans="1:14" ht="12.75">
      <c r="A11" s="29" t="s">
        <v>11</v>
      </c>
      <c r="B11" s="29" t="s">
        <v>12</v>
      </c>
      <c r="C11" s="29" t="s">
        <v>24</v>
      </c>
      <c r="D11" s="29"/>
      <c r="E11" s="29"/>
      <c r="F11" s="29" t="s">
        <v>28</v>
      </c>
      <c r="G11" s="29"/>
      <c r="H11" s="29"/>
      <c r="I11" s="29"/>
      <c r="J11" s="29"/>
      <c r="K11" s="2" t="s">
        <v>25</v>
      </c>
      <c r="L11" s="2"/>
      <c r="M11" s="2" t="s">
        <v>35</v>
      </c>
      <c r="N11" s="2" t="s">
        <v>36</v>
      </c>
    </row>
    <row r="12" spans="1:14" ht="12.75">
      <c r="A12" s="29"/>
      <c r="B12" s="29"/>
      <c r="C12" s="2" t="s">
        <v>25</v>
      </c>
      <c r="D12" s="2" t="s">
        <v>26</v>
      </c>
      <c r="E12" s="2" t="s">
        <v>27</v>
      </c>
      <c r="F12" s="2" t="s">
        <v>29</v>
      </c>
      <c r="G12" s="2" t="s">
        <v>30</v>
      </c>
      <c r="H12" s="2" t="s">
        <v>42</v>
      </c>
      <c r="I12" s="2" t="s">
        <v>31</v>
      </c>
      <c r="J12" s="2" t="s">
        <v>33</v>
      </c>
      <c r="K12" s="2" t="s">
        <v>45</v>
      </c>
      <c r="L12" s="2" t="s">
        <v>46</v>
      </c>
      <c r="M12" s="2" t="s">
        <v>34</v>
      </c>
      <c r="N12" s="2" t="s">
        <v>37</v>
      </c>
    </row>
    <row r="13" spans="1:14" ht="12.75">
      <c r="A13" s="6">
        <v>1</v>
      </c>
      <c r="B13" s="6" t="s">
        <v>13</v>
      </c>
      <c r="C13" s="7">
        <v>552</v>
      </c>
      <c r="D13" s="8">
        <v>204</v>
      </c>
      <c r="E13" s="7">
        <f>SUM(C13:D13)</f>
        <v>756</v>
      </c>
      <c r="F13" s="6">
        <v>68.04</v>
      </c>
      <c r="G13" s="6"/>
      <c r="H13" s="6"/>
      <c r="I13" s="8">
        <v>37.8</v>
      </c>
      <c r="J13" s="7">
        <f aca="true" t="shared" si="0" ref="J13:J26">E13-F13-G13-H13-I13</f>
        <v>650.1600000000001</v>
      </c>
      <c r="K13" s="7"/>
      <c r="L13" s="7"/>
      <c r="M13" s="10">
        <f aca="true" t="shared" si="1" ref="M13:M24">(J13)+K13+L13</f>
        <v>650.1600000000001</v>
      </c>
      <c r="N13" s="1"/>
    </row>
    <row r="14" spans="1:14" ht="12.75">
      <c r="A14" s="6">
        <v>2</v>
      </c>
      <c r="B14" s="6" t="s">
        <v>14</v>
      </c>
      <c r="C14" s="7">
        <v>552</v>
      </c>
      <c r="D14" s="8"/>
      <c r="E14" s="7">
        <f aca="true" t="shared" si="2" ref="E14:E26">SUM(C14:D14)</f>
        <v>552</v>
      </c>
      <c r="F14" s="6">
        <v>42.23</v>
      </c>
      <c r="G14" s="6"/>
      <c r="H14" s="6"/>
      <c r="I14" s="8">
        <v>27.2</v>
      </c>
      <c r="J14" s="7">
        <f t="shared" si="0"/>
        <v>482.57</v>
      </c>
      <c r="K14" s="7"/>
      <c r="L14" s="7"/>
      <c r="M14" s="10">
        <f t="shared" si="1"/>
        <v>482.57</v>
      </c>
      <c r="N14" s="1"/>
    </row>
    <row r="15" spans="1:14" ht="12.75">
      <c r="A15" s="6">
        <v>3</v>
      </c>
      <c r="B15" s="6" t="s">
        <v>15</v>
      </c>
      <c r="C15" s="7">
        <v>552</v>
      </c>
      <c r="D15" s="8"/>
      <c r="E15" s="7">
        <f t="shared" si="2"/>
        <v>552</v>
      </c>
      <c r="F15" s="6">
        <v>42.23</v>
      </c>
      <c r="G15" s="6"/>
      <c r="H15" s="6"/>
      <c r="I15" s="8">
        <v>27.2</v>
      </c>
      <c r="J15" s="7">
        <f t="shared" si="0"/>
        <v>482.57</v>
      </c>
      <c r="K15" s="7"/>
      <c r="L15" s="7"/>
      <c r="M15" s="10">
        <f t="shared" si="1"/>
        <v>482.57</v>
      </c>
      <c r="N15" s="1"/>
    </row>
    <row r="16" spans="1:14" ht="12.75">
      <c r="A16" s="6">
        <v>4</v>
      </c>
      <c r="B16" s="6" t="s">
        <v>16</v>
      </c>
      <c r="C16" s="7">
        <v>552</v>
      </c>
      <c r="D16" s="8"/>
      <c r="E16" s="7">
        <f t="shared" si="2"/>
        <v>552</v>
      </c>
      <c r="F16" s="6">
        <v>42.23</v>
      </c>
      <c r="G16" s="6"/>
      <c r="H16" s="6"/>
      <c r="I16" s="8">
        <v>27.2</v>
      </c>
      <c r="J16" s="7">
        <f t="shared" si="0"/>
        <v>482.57</v>
      </c>
      <c r="K16" s="7"/>
      <c r="L16" s="7"/>
      <c r="M16" s="10">
        <f t="shared" si="1"/>
        <v>482.57</v>
      </c>
      <c r="N16" s="1"/>
    </row>
    <row r="17" spans="1:14" ht="12.75">
      <c r="A17" s="6">
        <v>5</v>
      </c>
      <c r="B17" s="6" t="s">
        <v>17</v>
      </c>
      <c r="C17" s="7">
        <v>552</v>
      </c>
      <c r="D17" s="8"/>
      <c r="E17" s="7">
        <f t="shared" si="2"/>
        <v>552</v>
      </c>
      <c r="F17" s="6">
        <v>42.23</v>
      </c>
      <c r="G17" s="6"/>
      <c r="H17" s="6"/>
      <c r="I17" s="8">
        <v>27.2</v>
      </c>
      <c r="J17" s="7">
        <f t="shared" si="0"/>
        <v>482.57</v>
      </c>
      <c r="K17" s="7"/>
      <c r="L17" s="7"/>
      <c r="M17" s="10">
        <f t="shared" si="1"/>
        <v>482.57</v>
      </c>
      <c r="N17" s="1"/>
    </row>
    <row r="18" spans="1:14" ht="12.75">
      <c r="A18" s="6">
        <v>6</v>
      </c>
      <c r="B18" s="6" t="s">
        <v>18</v>
      </c>
      <c r="C18" s="7">
        <v>552</v>
      </c>
      <c r="D18" s="8"/>
      <c r="E18" s="7">
        <f t="shared" si="2"/>
        <v>552</v>
      </c>
      <c r="F18" s="6">
        <v>42.23</v>
      </c>
      <c r="G18" s="6"/>
      <c r="H18" s="6"/>
      <c r="I18" s="8"/>
      <c r="J18" s="7">
        <f t="shared" si="0"/>
        <v>509.77</v>
      </c>
      <c r="K18" s="7"/>
      <c r="L18" s="7"/>
      <c r="M18" s="10">
        <f t="shared" si="1"/>
        <v>509.77</v>
      </c>
      <c r="N18" s="1"/>
    </row>
    <row r="19" spans="1:14" ht="12.75">
      <c r="A19" s="6">
        <v>7</v>
      </c>
      <c r="B19" s="6" t="s">
        <v>19</v>
      </c>
      <c r="C19" s="7">
        <v>552</v>
      </c>
      <c r="D19" s="8"/>
      <c r="E19" s="7">
        <f t="shared" si="2"/>
        <v>552</v>
      </c>
      <c r="F19" s="6">
        <v>42.23</v>
      </c>
      <c r="G19" s="6"/>
      <c r="H19" s="6"/>
      <c r="I19" s="8"/>
      <c r="J19" s="7">
        <f t="shared" si="0"/>
        <v>509.77</v>
      </c>
      <c r="K19" s="7"/>
      <c r="L19" s="7"/>
      <c r="M19" s="10">
        <f t="shared" si="1"/>
        <v>509.77</v>
      </c>
      <c r="N19" s="1"/>
    </row>
    <row r="20" spans="1:14" ht="12.75">
      <c r="A20" s="6">
        <v>8</v>
      </c>
      <c r="B20" s="6" t="s">
        <v>32</v>
      </c>
      <c r="C20" s="7">
        <v>552</v>
      </c>
      <c r="D20" s="8"/>
      <c r="E20" s="7">
        <f t="shared" si="2"/>
        <v>552</v>
      </c>
      <c r="F20" s="6">
        <v>42.23</v>
      </c>
      <c r="G20" s="6"/>
      <c r="H20" s="6"/>
      <c r="I20" s="8"/>
      <c r="J20" s="7">
        <f t="shared" si="0"/>
        <v>509.77</v>
      </c>
      <c r="K20" s="7"/>
      <c r="L20" s="7"/>
      <c r="M20" s="10">
        <f t="shared" si="1"/>
        <v>509.77</v>
      </c>
      <c r="N20" s="1"/>
    </row>
    <row r="21" spans="1:14" ht="12.75">
      <c r="A21" s="6">
        <v>9</v>
      </c>
      <c r="B21" s="6" t="s">
        <v>20</v>
      </c>
      <c r="C21" s="7">
        <v>552</v>
      </c>
      <c r="D21" s="8"/>
      <c r="E21" s="7">
        <f t="shared" si="2"/>
        <v>552</v>
      </c>
      <c r="F21" s="6">
        <v>42.23</v>
      </c>
      <c r="G21" s="6"/>
      <c r="H21" s="6"/>
      <c r="I21" s="8">
        <v>27.2</v>
      </c>
      <c r="J21" s="7">
        <f t="shared" si="0"/>
        <v>482.57</v>
      </c>
      <c r="K21" s="7"/>
      <c r="L21" s="7"/>
      <c r="M21" s="10">
        <f t="shared" si="1"/>
        <v>482.57</v>
      </c>
      <c r="N21" s="1"/>
    </row>
    <row r="22" spans="1:14" ht="12.75">
      <c r="A22" s="6">
        <v>10</v>
      </c>
      <c r="B22" s="6" t="s">
        <v>21</v>
      </c>
      <c r="C22" s="7">
        <v>1452</v>
      </c>
      <c r="D22" s="6"/>
      <c r="E22" s="7">
        <f t="shared" si="2"/>
        <v>1452</v>
      </c>
      <c r="F22" s="6">
        <v>159.72</v>
      </c>
      <c r="G22" s="6">
        <v>125.88</v>
      </c>
      <c r="H22" s="6">
        <v>19.24</v>
      </c>
      <c r="I22" s="8">
        <v>72.6</v>
      </c>
      <c r="J22" s="7">
        <f t="shared" si="0"/>
        <v>1074.5600000000002</v>
      </c>
      <c r="K22" s="7"/>
      <c r="L22" s="7"/>
      <c r="M22" s="10">
        <f t="shared" si="1"/>
        <v>1074.5600000000002</v>
      </c>
      <c r="N22" s="1"/>
    </row>
    <row r="23" spans="1:14" ht="12.75">
      <c r="A23" s="6">
        <v>11</v>
      </c>
      <c r="B23" s="6" t="s">
        <v>22</v>
      </c>
      <c r="C23" s="7">
        <v>726</v>
      </c>
      <c r="D23" s="6"/>
      <c r="E23" s="7">
        <f t="shared" si="2"/>
        <v>726</v>
      </c>
      <c r="F23" s="6">
        <v>65.34</v>
      </c>
      <c r="G23" s="6"/>
      <c r="H23" s="6"/>
      <c r="I23" s="8">
        <v>36.3</v>
      </c>
      <c r="J23" s="7">
        <f t="shared" si="0"/>
        <v>624.36</v>
      </c>
      <c r="K23" s="7"/>
      <c r="L23" s="7"/>
      <c r="M23" s="10">
        <f t="shared" si="1"/>
        <v>624.36</v>
      </c>
      <c r="N23" s="1"/>
    </row>
    <row r="24" spans="1:14" ht="12.75">
      <c r="A24" s="6">
        <v>12</v>
      </c>
      <c r="B24" s="6" t="s">
        <v>43</v>
      </c>
      <c r="C24" s="7">
        <v>1452</v>
      </c>
      <c r="D24" s="6"/>
      <c r="E24" s="7">
        <f t="shared" si="2"/>
        <v>1452</v>
      </c>
      <c r="F24" s="6">
        <v>159.72</v>
      </c>
      <c r="G24" s="6"/>
      <c r="H24" s="6">
        <v>19.24</v>
      </c>
      <c r="I24" s="8">
        <v>72.6</v>
      </c>
      <c r="J24" s="7">
        <f t="shared" si="0"/>
        <v>1200.44</v>
      </c>
      <c r="K24" s="7"/>
      <c r="L24" s="7"/>
      <c r="M24" s="10">
        <f t="shared" si="1"/>
        <v>1200.44</v>
      </c>
      <c r="N24" s="1"/>
    </row>
    <row r="25" spans="1:14" ht="12.75">
      <c r="A25" s="6">
        <v>13</v>
      </c>
      <c r="B25" s="6" t="s">
        <v>44</v>
      </c>
      <c r="C25" s="7">
        <v>356</v>
      </c>
      <c r="D25" s="6"/>
      <c r="E25" s="7">
        <f t="shared" si="2"/>
        <v>356</v>
      </c>
      <c r="F25" s="6">
        <v>24.17</v>
      </c>
      <c r="G25" s="6"/>
      <c r="H25" s="6"/>
      <c r="I25" s="8"/>
      <c r="J25" s="7">
        <f t="shared" si="0"/>
        <v>331.83</v>
      </c>
      <c r="K25" s="7">
        <v>40</v>
      </c>
      <c r="L25" s="7"/>
      <c r="M25" s="10">
        <f>(J25)+K25+L25</f>
        <v>371.83</v>
      </c>
      <c r="N25" s="1"/>
    </row>
    <row r="26" spans="1:14" ht="12.75">
      <c r="A26" s="6">
        <v>14</v>
      </c>
      <c r="B26" s="6" t="s">
        <v>23</v>
      </c>
      <c r="C26" s="7">
        <v>407.07</v>
      </c>
      <c r="D26" s="6"/>
      <c r="E26" s="7">
        <f t="shared" si="2"/>
        <v>407.07</v>
      </c>
      <c r="F26" s="6">
        <v>30.06</v>
      </c>
      <c r="G26" s="6">
        <v>95.44</v>
      </c>
      <c r="H26" s="6"/>
      <c r="I26" s="8"/>
      <c r="J26" s="7">
        <f t="shared" si="0"/>
        <v>281.57</v>
      </c>
      <c r="K26" s="7">
        <v>14.07</v>
      </c>
      <c r="L26" s="7"/>
      <c r="M26" s="10">
        <f>(J26)+K26+L26</f>
        <v>295.64</v>
      </c>
      <c r="N26" s="1"/>
    </row>
    <row r="27" spans="1:14" ht="12.75">
      <c r="A27" s="6">
        <v>15</v>
      </c>
      <c r="B27" s="6"/>
      <c r="C27" s="6"/>
      <c r="D27" s="6"/>
      <c r="E27" s="6"/>
      <c r="F27" s="6"/>
      <c r="G27" s="6"/>
      <c r="H27" s="6"/>
      <c r="I27" s="6"/>
      <c r="J27" s="7">
        <f>SUM(J13:J26)</f>
        <v>8105.08</v>
      </c>
      <c r="K27" s="6"/>
      <c r="L27" s="6"/>
      <c r="M27" s="1"/>
      <c r="N27" s="1"/>
    </row>
    <row r="28" spans="1:14" ht="12.75">
      <c r="A28" s="6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</row>
    <row r="29" spans="1:14" ht="12.75">
      <c r="A29" s="6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</row>
    <row r="30" spans="1:14" ht="12.75">
      <c r="A30" s="6">
        <v>18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</row>
    <row r="31" spans="1:14" ht="12.75">
      <c r="A31" s="6">
        <v>19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</row>
    <row r="32" spans="1:14" ht="12.75">
      <c r="A32" s="6">
        <v>20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</row>
  </sheetData>
  <sheetProtection/>
  <mergeCells count="19">
    <mergeCell ref="A1:N1"/>
    <mergeCell ref="A2:N2"/>
    <mergeCell ref="A3:N3"/>
    <mergeCell ref="A4:N4"/>
    <mergeCell ref="J10:K10"/>
    <mergeCell ref="A11:A12"/>
    <mergeCell ref="B11:B12"/>
    <mergeCell ref="C11:E11"/>
    <mergeCell ref="F11:J11"/>
    <mergeCell ref="A5:N5"/>
    <mergeCell ref="A7:E7"/>
    <mergeCell ref="F7:I7"/>
    <mergeCell ref="J7:M7"/>
    <mergeCell ref="N7:N8"/>
    <mergeCell ref="A8:E10"/>
    <mergeCell ref="F8:I8"/>
    <mergeCell ref="J8:M8"/>
    <mergeCell ref="F9:I9"/>
    <mergeCell ref="J9:K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7">
      <selection activeCell="R7" sqref="R7:R8"/>
    </sheetView>
  </sheetViews>
  <sheetFormatPr defaultColWidth="9.140625" defaultRowHeight="12.75"/>
  <cols>
    <col min="1" max="1" width="4.7109375" style="0" customWidth="1"/>
    <col min="2" max="2" width="24.28125" style="0" customWidth="1"/>
    <col min="3" max="3" width="8.7109375" style="0" customWidth="1"/>
    <col min="5" max="5" width="6.7109375" style="0" customWidth="1"/>
    <col min="6" max="6" width="4.140625" style="0" customWidth="1"/>
    <col min="7" max="7" width="8.8515625" style="0" customWidth="1"/>
    <col min="8" max="8" width="8.140625" style="0" customWidth="1"/>
    <col min="9" max="10" width="10.00390625" style="0" customWidth="1"/>
    <col min="14" max="14" width="9.8515625" style="0" customWidth="1"/>
    <col min="16" max="16" width="7.7109375" style="0" customWidth="1"/>
    <col min="17" max="17" width="13.28125" style="0" customWidth="1"/>
    <col min="18" max="18" width="10.57421875" style="0" bestFit="1" customWidth="1"/>
  </cols>
  <sheetData>
    <row r="1" spans="1:18" ht="25.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4.25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4.25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4.25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4.25">
      <c r="A5" s="33" t="s">
        <v>41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7" spans="1:18" ht="22.5">
      <c r="A7" s="34" t="s">
        <v>0</v>
      </c>
      <c r="B7" s="34"/>
      <c r="C7" s="34"/>
      <c r="D7" s="34"/>
      <c r="E7" s="34"/>
      <c r="F7" s="34"/>
      <c r="G7" s="34"/>
      <c r="H7" s="31" t="s">
        <v>1</v>
      </c>
      <c r="I7" s="31"/>
      <c r="J7" s="31"/>
      <c r="K7" s="31"/>
      <c r="L7" s="31"/>
      <c r="M7" s="31"/>
      <c r="N7" s="31" t="s">
        <v>4</v>
      </c>
      <c r="O7" s="31"/>
      <c r="P7" s="31"/>
      <c r="Q7" s="31"/>
      <c r="R7" s="31" t="s">
        <v>66</v>
      </c>
    </row>
    <row r="8" spans="1:18" ht="12.75">
      <c r="A8" s="30"/>
      <c r="B8" s="30"/>
      <c r="C8" s="30"/>
      <c r="D8" s="30"/>
      <c r="E8" s="30"/>
      <c r="F8" s="30"/>
      <c r="G8" s="30"/>
      <c r="H8" s="29" t="s">
        <v>2</v>
      </c>
      <c r="I8" s="29"/>
      <c r="J8" s="29"/>
      <c r="K8" s="29"/>
      <c r="L8" s="29"/>
      <c r="M8" s="29"/>
      <c r="N8" s="29" t="s">
        <v>65</v>
      </c>
      <c r="O8" s="29"/>
      <c r="P8" s="29"/>
      <c r="Q8" s="29"/>
      <c r="R8" s="31"/>
    </row>
    <row r="9" spans="1:18" ht="12.75">
      <c r="A9" s="30"/>
      <c r="B9" s="30"/>
      <c r="C9" s="30"/>
      <c r="D9" s="30"/>
      <c r="E9" s="30"/>
      <c r="F9" s="30"/>
      <c r="G9" s="30"/>
      <c r="H9" s="29" t="s">
        <v>3</v>
      </c>
      <c r="I9" s="29"/>
      <c r="J9" s="29"/>
      <c r="K9" s="29"/>
      <c r="L9" s="29"/>
      <c r="M9" s="29"/>
      <c r="N9" s="29" t="s">
        <v>6</v>
      </c>
      <c r="O9" s="29"/>
      <c r="P9" s="2"/>
      <c r="Q9" s="2" t="s">
        <v>8</v>
      </c>
      <c r="R9" s="1"/>
    </row>
    <row r="10" spans="1:18" ht="12.75">
      <c r="A10" s="30"/>
      <c r="B10" s="30"/>
      <c r="C10" s="30"/>
      <c r="D10" s="30"/>
      <c r="E10" s="30"/>
      <c r="F10" s="30"/>
      <c r="G10" s="30"/>
      <c r="H10" s="3"/>
      <c r="I10" s="4"/>
      <c r="J10" s="4"/>
      <c r="K10" s="4"/>
      <c r="L10" s="4"/>
      <c r="M10" s="5"/>
      <c r="N10" s="29" t="s">
        <v>7</v>
      </c>
      <c r="O10" s="29"/>
      <c r="P10" s="2"/>
      <c r="Q10" s="2" t="s">
        <v>9</v>
      </c>
      <c r="R10" s="1"/>
    </row>
    <row r="11" spans="1:18" ht="12.75">
      <c r="A11" s="29" t="s">
        <v>11</v>
      </c>
      <c r="B11" s="29" t="s">
        <v>12</v>
      </c>
      <c r="C11" s="29" t="s">
        <v>24</v>
      </c>
      <c r="D11" s="29"/>
      <c r="E11" s="29"/>
      <c r="F11" s="29"/>
      <c r="G11" s="29"/>
      <c r="H11" s="29" t="s">
        <v>28</v>
      </c>
      <c r="I11" s="29"/>
      <c r="J11" s="29"/>
      <c r="K11" s="29"/>
      <c r="L11" s="29"/>
      <c r="M11" s="29"/>
      <c r="N11" s="29"/>
      <c r="O11" s="2" t="s">
        <v>25</v>
      </c>
      <c r="P11" s="2"/>
      <c r="Q11" s="16" t="s">
        <v>35</v>
      </c>
      <c r="R11" s="2" t="s">
        <v>36</v>
      </c>
    </row>
    <row r="12" spans="1:18" ht="12.75">
      <c r="A12" s="29"/>
      <c r="B12" s="29"/>
      <c r="C12" s="2" t="s">
        <v>25</v>
      </c>
      <c r="D12" s="2" t="s">
        <v>26</v>
      </c>
      <c r="E12" s="2" t="s">
        <v>52</v>
      </c>
      <c r="F12" s="2" t="s">
        <v>49</v>
      </c>
      <c r="G12" s="16" t="s">
        <v>27</v>
      </c>
      <c r="H12" s="2" t="s">
        <v>29</v>
      </c>
      <c r="I12" s="2" t="s">
        <v>30</v>
      </c>
      <c r="J12" s="2" t="s">
        <v>51</v>
      </c>
      <c r="K12" s="2" t="s">
        <v>42</v>
      </c>
      <c r="L12" s="22" t="s">
        <v>59</v>
      </c>
      <c r="M12" s="2" t="s">
        <v>55</v>
      </c>
      <c r="N12" s="16" t="s">
        <v>53</v>
      </c>
      <c r="O12" s="2" t="s">
        <v>45</v>
      </c>
      <c r="P12" s="2" t="s">
        <v>46</v>
      </c>
      <c r="Q12" s="16" t="s">
        <v>34</v>
      </c>
      <c r="R12" s="2" t="s">
        <v>37</v>
      </c>
    </row>
    <row r="13" spans="1:18" ht="12.75">
      <c r="A13" s="6">
        <v>1</v>
      </c>
      <c r="B13" s="19" t="s">
        <v>60</v>
      </c>
      <c r="C13" s="7">
        <v>1875</v>
      </c>
      <c r="D13" s="14"/>
      <c r="E13" s="14"/>
      <c r="F13" s="8"/>
      <c r="G13" s="17">
        <f>SUM(C13:D13)</f>
        <v>1875</v>
      </c>
      <c r="H13" s="7">
        <v>168.75</v>
      </c>
      <c r="I13" s="14"/>
      <c r="J13" s="14"/>
      <c r="K13" s="14">
        <v>0</v>
      </c>
      <c r="L13" s="14"/>
      <c r="M13" s="14"/>
      <c r="N13" s="17">
        <f>G13-H13-I13-J13-K13-M13</f>
        <v>1706.25</v>
      </c>
      <c r="O13" s="14"/>
      <c r="P13" s="14"/>
      <c r="Q13" s="18">
        <f aca="true" t="shared" si="0" ref="Q13:Q23">(N13)+O13+P13</f>
        <v>1706.25</v>
      </c>
      <c r="R13" s="1"/>
    </row>
    <row r="14" spans="1:18" ht="12.75">
      <c r="A14" s="6">
        <v>2</v>
      </c>
      <c r="B14" s="19" t="s">
        <v>17</v>
      </c>
      <c r="C14" s="7">
        <v>1875</v>
      </c>
      <c r="D14" s="14"/>
      <c r="E14" s="14"/>
      <c r="F14" s="8"/>
      <c r="G14" s="17">
        <f>SUM(C14:D14)</f>
        <v>1875</v>
      </c>
      <c r="H14" s="7">
        <v>168.75</v>
      </c>
      <c r="I14" s="14"/>
      <c r="J14" s="14">
        <v>196.8</v>
      </c>
      <c r="K14" s="14">
        <v>0</v>
      </c>
      <c r="L14" s="20"/>
      <c r="M14" s="14">
        <v>0</v>
      </c>
      <c r="N14" s="17">
        <f>G14-H14-I14-J14-K14-M14</f>
        <v>1509.45</v>
      </c>
      <c r="O14" s="14"/>
      <c r="P14" s="14"/>
      <c r="Q14" s="18">
        <f t="shared" si="0"/>
        <v>1509.45</v>
      </c>
      <c r="R14" s="1"/>
    </row>
    <row r="15" spans="1:18" ht="12.75">
      <c r="A15" s="6">
        <v>3</v>
      </c>
      <c r="B15" s="19" t="s">
        <v>58</v>
      </c>
      <c r="C15" s="7">
        <v>1875</v>
      </c>
      <c r="D15" s="14"/>
      <c r="E15" s="14"/>
      <c r="F15" s="8"/>
      <c r="G15" s="17">
        <f>SUM(C15:D15)</f>
        <v>1875</v>
      </c>
      <c r="H15" s="7">
        <v>168.75</v>
      </c>
      <c r="I15" s="14">
        <v>0</v>
      </c>
      <c r="J15" s="14">
        <v>129.95</v>
      </c>
      <c r="K15" s="14">
        <v>0</v>
      </c>
      <c r="L15" s="14"/>
      <c r="M15" s="14">
        <v>0</v>
      </c>
      <c r="N15" s="17">
        <f aca="true" t="shared" si="1" ref="N15:N21">G15-H15-I15-J15-K15-M15</f>
        <v>1576.3</v>
      </c>
      <c r="O15" s="14"/>
      <c r="P15" s="14"/>
      <c r="Q15" s="18">
        <f t="shared" si="0"/>
        <v>1576.3</v>
      </c>
      <c r="R15" s="1"/>
    </row>
    <row r="16" spans="1:18" ht="12.75">
      <c r="A16" s="6">
        <v>4</v>
      </c>
      <c r="B16" s="19" t="s">
        <v>61</v>
      </c>
      <c r="C16" s="24">
        <v>1875</v>
      </c>
      <c r="D16" s="14">
        <v>750</v>
      </c>
      <c r="E16" s="14"/>
      <c r="F16" s="14"/>
      <c r="G16" s="17">
        <f>C16+D16+E16+F16</f>
        <v>2625</v>
      </c>
      <c r="H16" s="7">
        <v>288.75</v>
      </c>
      <c r="I16" s="14"/>
      <c r="J16" s="14"/>
      <c r="K16" s="14">
        <v>34.01</v>
      </c>
      <c r="L16" s="14">
        <v>0</v>
      </c>
      <c r="M16" s="14">
        <v>0</v>
      </c>
      <c r="N16" s="17">
        <f t="shared" si="1"/>
        <v>2302.24</v>
      </c>
      <c r="O16" s="14"/>
      <c r="P16" s="14"/>
      <c r="Q16" s="25">
        <v>2302.24</v>
      </c>
      <c r="R16" s="1"/>
    </row>
    <row r="17" spans="1:18" ht="12.75">
      <c r="A17" s="6">
        <v>5</v>
      </c>
      <c r="B17" s="19" t="s">
        <v>22</v>
      </c>
      <c r="C17" s="7">
        <v>1875</v>
      </c>
      <c r="D17" s="14"/>
      <c r="E17" s="14"/>
      <c r="F17" s="14"/>
      <c r="G17" s="17">
        <v>1875</v>
      </c>
      <c r="H17" s="7">
        <v>168.75</v>
      </c>
      <c r="I17" s="14">
        <v>0</v>
      </c>
      <c r="J17" s="14">
        <v>314.86</v>
      </c>
      <c r="K17" s="14">
        <v>0</v>
      </c>
      <c r="L17" s="14"/>
      <c r="M17" s="14">
        <v>0</v>
      </c>
      <c r="N17" s="17">
        <v>1391.39</v>
      </c>
      <c r="O17" s="14"/>
      <c r="P17" s="14"/>
      <c r="Q17" s="18">
        <f t="shared" si="0"/>
        <v>1391.39</v>
      </c>
      <c r="R17" s="1"/>
    </row>
    <row r="18" spans="1:18" ht="12.75">
      <c r="A18" s="6">
        <v>6</v>
      </c>
      <c r="B18" s="19" t="s">
        <v>62</v>
      </c>
      <c r="C18" s="7">
        <v>1875</v>
      </c>
      <c r="D18" s="14"/>
      <c r="E18" s="14"/>
      <c r="F18" s="6"/>
      <c r="G18" s="17">
        <f>SUM(C18:D18)</f>
        <v>1875</v>
      </c>
      <c r="H18" s="7">
        <v>168.75</v>
      </c>
      <c r="I18" s="14">
        <v>0</v>
      </c>
      <c r="J18" s="14">
        <v>317.96</v>
      </c>
      <c r="K18" s="14"/>
      <c r="L18" s="14"/>
      <c r="M18" s="14">
        <v>0</v>
      </c>
      <c r="N18" s="17">
        <f t="shared" si="1"/>
        <v>1388.29</v>
      </c>
      <c r="O18" s="14"/>
      <c r="P18" s="14"/>
      <c r="Q18" s="18">
        <f t="shared" si="0"/>
        <v>1388.29</v>
      </c>
      <c r="R18" s="1"/>
    </row>
    <row r="19" spans="1:18" ht="12.75">
      <c r="A19" s="6">
        <v>7</v>
      </c>
      <c r="B19" s="19" t="s">
        <v>63</v>
      </c>
      <c r="C19" s="7">
        <v>1875</v>
      </c>
      <c r="D19" s="14"/>
      <c r="E19" s="14"/>
      <c r="F19" s="8"/>
      <c r="G19" s="17">
        <f>SUM(C19:D19)</f>
        <v>1875</v>
      </c>
      <c r="H19" s="7">
        <v>168.75</v>
      </c>
      <c r="I19" s="14"/>
      <c r="J19" s="14">
        <v>52.06</v>
      </c>
      <c r="K19" s="14">
        <v>0</v>
      </c>
      <c r="L19" s="14"/>
      <c r="M19" s="14">
        <v>0</v>
      </c>
      <c r="N19" s="17">
        <f t="shared" si="1"/>
        <v>1654.19</v>
      </c>
      <c r="O19" s="14"/>
      <c r="P19" s="14"/>
      <c r="Q19" s="18">
        <f t="shared" si="0"/>
        <v>1654.19</v>
      </c>
      <c r="R19" s="1"/>
    </row>
    <row r="20" spans="1:18" ht="12.75">
      <c r="A20" s="6">
        <v>8</v>
      </c>
      <c r="B20" s="19" t="s">
        <v>56</v>
      </c>
      <c r="C20" s="7">
        <v>1875</v>
      </c>
      <c r="D20" s="14"/>
      <c r="E20" s="14"/>
      <c r="F20" s="14"/>
      <c r="G20" s="17">
        <f>SUM(C20:D20)</f>
        <v>1875</v>
      </c>
      <c r="H20" s="7">
        <v>168.75</v>
      </c>
      <c r="I20" s="14">
        <v>366.36</v>
      </c>
      <c r="J20" s="14"/>
      <c r="K20" s="14">
        <v>0</v>
      </c>
      <c r="L20" s="14"/>
      <c r="M20" s="14">
        <v>0</v>
      </c>
      <c r="N20" s="17">
        <f t="shared" si="1"/>
        <v>1339.8899999999999</v>
      </c>
      <c r="O20" s="14"/>
      <c r="P20" s="14"/>
      <c r="Q20" s="18">
        <f t="shared" si="0"/>
        <v>1339.8899999999999</v>
      </c>
      <c r="R20" s="1"/>
    </row>
    <row r="21" spans="1:18" ht="12.75">
      <c r="A21" s="6">
        <v>9</v>
      </c>
      <c r="B21" s="19" t="s">
        <v>57</v>
      </c>
      <c r="C21" s="24">
        <v>1875</v>
      </c>
      <c r="D21" s="14"/>
      <c r="E21" s="14"/>
      <c r="F21" s="14"/>
      <c r="G21" s="17">
        <f>SUM(C21:D21)</f>
        <v>1875</v>
      </c>
      <c r="H21" s="7">
        <v>168.75</v>
      </c>
      <c r="I21" s="6"/>
      <c r="J21" s="6">
        <v>42.55</v>
      </c>
      <c r="K21" s="6"/>
      <c r="L21" s="6"/>
      <c r="M21" s="6">
        <v>0</v>
      </c>
      <c r="N21" s="17">
        <f t="shared" si="1"/>
        <v>1663.7</v>
      </c>
      <c r="O21" s="6"/>
      <c r="P21" s="6"/>
      <c r="Q21" s="26">
        <f t="shared" si="0"/>
        <v>1663.7</v>
      </c>
      <c r="R21" s="1"/>
    </row>
    <row r="22" spans="1:18" ht="12.75">
      <c r="A22" s="6">
        <v>10</v>
      </c>
      <c r="B22" s="19" t="s">
        <v>64</v>
      </c>
      <c r="C22" s="28">
        <v>16875</v>
      </c>
      <c r="D22" s="27">
        <v>750</v>
      </c>
      <c r="E22" s="14"/>
      <c r="F22" s="14"/>
      <c r="G22" s="17">
        <v>17625</v>
      </c>
      <c r="H22" s="17">
        <v>1638.75</v>
      </c>
      <c r="I22" s="19">
        <v>366.36</v>
      </c>
      <c r="J22" s="17">
        <v>1054.18</v>
      </c>
      <c r="K22" s="19">
        <v>34.01</v>
      </c>
      <c r="L22" s="6"/>
      <c r="M22" s="6"/>
      <c r="N22" s="17">
        <v>14531.7</v>
      </c>
      <c r="O22" s="6"/>
      <c r="P22" s="6"/>
      <c r="Q22" s="17">
        <f t="shared" si="0"/>
        <v>14531.7</v>
      </c>
      <c r="R22" s="1"/>
    </row>
    <row r="23" spans="1:18" s="9" customFormat="1" ht="12.75">
      <c r="A23" s="6">
        <v>11</v>
      </c>
      <c r="B23" s="19"/>
      <c r="C23" s="7"/>
      <c r="D23" s="8"/>
      <c r="E23" s="14"/>
      <c r="F23" s="14"/>
      <c r="G23" s="17"/>
      <c r="H23" s="7"/>
      <c r="I23" s="14"/>
      <c r="J23" s="14"/>
      <c r="K23" s="14">
        <v>0</v>
      </c>
      <c r="L23" s="14"/>
      <c r="M23" s="14">
        <v>0</v>
      </c>
      <c r="N23" s="17"/>
      <c r="O23" s="14"/>
      <c r="P23" s="14"/>
      <c r="Q23" s="18">
        <f t="shared" si="0"/>
        <v>0</v>
      </c>
      <c r="R23" s="6"/>
    </row>
    <row r="24" spans="1:18" ht="12.75">
      <c r="A24" s="6"/>
      <c r="B24" s="23"/>
      <c r="C24" s="8"/>
      <c r="D24" s="1"/>
      <c r="E24" s="1"/>
      <c r="F24" s="1"/>
      <c r="G24" s="17"/>
      <c r="H24" s="7"/>
      <c r="I24" s="14"/>
      <c r="J24" s="14"/>
      <c r="K24" s="14"/>
      <c r="L24" s="15"/>
      <c r="M24" s="14"/>
      <c r="N24" s="17"/>
      <c r="O24" s="14"/>
      <c r="P24" s="14"/>
      <c r="Q24" s="18">
        <f>(N24)+O24+P24</f>
        <v>0</v>
      </c>
      <c r="R24" s="1"/>
    </row>
    <row r="25" spans="1:18" ht="12.75">
      <c r="A25" s="6">
        <v>14</v>
      </c>
      <c r="B25" s="19"/>
      <c r="C25" s="7"/>
      <c r="D25" s="14"/>
      <c r="E25" s="14"/>
      <c r="F25" s="14"/>
      <c r="G25" s="17"/>
      <c r="H25" s="7"/>
      <c r="I25" s="14"/>
      <c r="J25" s="14"/>
      <c r="K25" s="14"/>
      <c r="L25" s="15"/>
      <c r="M25" s="14"/>
      <c r="N25" s="17"/>
      <c r="O25" s="14"/>
      <c r="P25" s="14"/>
      <c r="Q25" s="18"/>
      <c r="R25" s="1"/>
    </row>
    <row r="26" spans="1:18" ht="12.75">
      <c r="A26" s="6">
        <v>15</v>
      </c>
      <c r="B26" s="6"/>
      <c r="C26" s="6"/>
      <c r="D26" s="6"/>
      <c r="E26" s="6"/>
      <c r="F26" s="6"/>
      <c r="G26" s="6"/>
      <c r="H26" s="6"/>
      <c r="I26" s="14"/>
      <c r="J26" s="14"/>
      <c r="K26" s="14"/>
      <c r="L26" s="6"/>
      <c r="M26" s="6"/>
      <c r="N26" s="6"/>
      <c r="O26" s="6"/>
      <c r="P26" s="6"/>
      <c r="Q26" s="1"/>
      <c r="R26" s="1"/>
    </row>
    <row r="27" spans="1:18" ht="12.75">
      <c r="A27" s="6">
        <v>16</v>
      </c>
      <c r="B27" s="6"/>
      <c r="C27" s="6"/>
      <c r="D27" s="6"/>
      <c r="E27" s="6"/>
      <c r="F27" s="6"/>
      <c r="G27" s="6"/>
      <c r="H27" s="6"/>
      <c r="I27" s="14"/>
      <c r="J27" s="14"/>
      <c r="K27" s="14"/>
      <c r="L27" s="6"/>
      <c r="M27" s="6"/>
      <c r="N27" s="6"/>
      <c r="O27" s="6"/>
      <c r="P27" s="6"/>
      <c r="Q27" s="1"/>
      <c r="R27" s="1"/>
    </row>
    <row r="28" spans="1:18" ht="12.75">
      <c r="A28" s="6">
        <v>17</v>
      </c>
      <c r="B28" s="6"/>
      <c r="C28" s="6"/>
      <c r="D28" s="6"/>
      <c r="E28" s="6"/>
      <c r="F28" s="6"/>
      <c r="G28" s="6"/>
      <c r="H28" s="6"/>
      <c r="I28" s="14"/>
      <c r="J28" s="14"/>
      <c r="K28" s="14"/>
      <c r="L28" s="6"/>
      <c r="M28" s="6"/>
      <c r="N28" s="6"/>
      <c r="O28" s="6"/>
      <c r="P28" s="6"/>
      <c r="Q28" s="1"/>
      <c r="R28" s="1"/>
    </row>
    <row r="29" spans="1:18" ht="12.75">
      <c r="A29" s="6">
        <v>18</v>
      </c>
      <c r="B29" s="6"/>
      <c r="C29" s="6"/>
      <c r="D29" s="6"/>
      <c r="E29" s="6"/>
      <c r="F29" s="6"/>
      <c r="G29" s="6"/>
      <c r="H29" s="6"/>
      <c r="I29" s="14"/>
      <c r="J29" s="14"/>
      <c r="K29" s="14"/>
      <c r="L29" s="6"/>
      <c r="M29" s="6"/>
      <c r="N29" s="6"/>
      <c r="O29" s="6"/>
      <c r="P29" s="6"/>
      <c r="Q29" s="1"/>
      <c r="R29" s="1"/>
    </row>
    <row r="30" spans="1:2" ht="12.75">
      <c r="A30" s="21"/>
      <c r="B30" s="13"/>
    </row>
  </sheetData>
  <sheetProtection/>
  <mergeCells count="19">
    <mergeCell ref="H8:M8"/>
    <mergeCell ref="N8:Q8"/>
    <mergeCell ref="H9:M9"/>
    <mergeCell ref="N9:O9"/>
    <mergeCell ref="N10:O10"/>
    <mergeCell ref="A11:A12"/>
    <mergeCell ref="B11:B12"/>
    <mergeCell ref="C11:G11"/>
    <mergeCell ref="H11:N11"/>
    <mergeCell ref="A1:R1"/>
    <mergeCell ref="A2:R2"/>
    <mergeCell ref="A3:R3"/>
    <mergeCell ref="A4:R4"/>
    <mergeCell ref="A5:R5"/>
    <mergeCell ref="A7:G7"/>
    <mergeCell ref="H7:M7"/>
    <mergeCell ref="N7:Q7"/>
    <mergeCell ref="R7:R8"/>
    <mergeCell ref="A8:G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;;;..................</dc:creator>
  <cp:keywords/>
  <dc:description/>
  <cp:lastModifiedBy>CAMARA-01</cp:lastModifiedBy>
  <cp:lastPrinted>2013-01-22T14:34:27Z</cp:lastPrinted>
  <dcterms:created xsi:type="dcterms:W3CDTF">2150-02-14T19:24:55Z</dcterms:created>
  <dcterms:modified xsi:type="dcterms:W3CDTF">2013-01-23T13:32:28Z</dcterms:modified>
  <cp:category/>
  <cp:version/>
  <cp:contentType/>
  <cp:contentStatus/>
</cp:coreProperties>
</file>